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Plocha\Lidická 8\"/>
    </mc:Choice>
  </mc:AlternateContent>
  <bookViews>
    <workbookView xWindow="0" yWindow="0" windowWidth="25200" windowHeight="11985"/>
  </bookViews>
  <sheets>
    <sheet name="List1" sheetId="1" r:id="rId1"/>
    <sheet name="List2" sheetId="2" r:id="rId2"/>
    <sheet name="List3" sheetId="3" r:id="rId3"/>
  </sheets>
  <definedNames>
    <definedName name="afterdetail_lua_rozpdph">List1!$G$28</definedName>
    <definedName name="afterdetail_rozpocty_rkap">List1!$G$41</definedName>
    <definedName name="afterdetail_rozpocty_rozpocty">List1!$G$33</definedName>
    <definedName name="beforeafterdetail_rozpocty_rozpocty.Poznamka2.1">List1!$G$32</definedName>
    <definedName name="beforebody_rozpocty_rozpocty.Poznamka2">List1!$G$31</definedName>
    <definedName name="body_lua_dph">List1!$G$26</definedName>
    <definedName name="body_lua_hlavy">List1!$G$20</definedName>
    <definedName name="body_lua_rekap">List1!$G$21</definedName>
    <definedName name="body_rozpocty_rkap">List1!$G$38</definedName>
    <definedName name="body_rozpocty_rozpocty">List1!$G$17</definedName>
    <definedName name="body_rozpocty_rpolozky">List1!$G$40</definedName>
    <definedName name="body_rozpocty_rpolozky.Poznamka2">List1!$G$44</definedName>
    <definedName name="end_rozpocty_rozpocty">List1!$G$43</definedName>
    <definedName name="header_rozpocty_rozpocty">List1!$G$2</definedName>
    <definedName name="partneri_partneri.0">List1!$G$10</definedName>
    <definedName name="partneri_partneri.1">List1!$G$11</definedName>
    <definedName name="sum_lua_dph">List1!$G$27</definedName>
    <definedName name="sum_lua_hlavy">List1!$G$23</definedName>
    <definedName name="sum_lua_rekap">List1!$G$22</definedName>
    <definedName name="top_lua_dph">List1!$G$25</definedName>
    <definedName name="top_lua_hlavy">List1!$G$19</definedName>
    <definedName name="top_rozpocty_rkap">List1!$G$37</definedName>
  </definedNames>
  <calcPr calcId="152511"/>
</workbook>
</file>

<file path=xl/calcChain.xml><?xml version="1.0" encoding="utf-8"?>
<calcChain xmlns="http://schemas.openxmlformats.org/spreadsheetml/2006/main">
  <c r="F138" i="1" l="1"/>
  <c r="F137" i="1"/>
  <c r="F136" i="1"/>
  <c r="F135" i="1"/>
  <c r="F139" i="1" s="1"/>
  <c r="F31" i="1" s="1"/>
  <c r="F134" i="1"/>
  <c r="F129" i="1"/>
  <c r="F128" i="1"/>
  <c r="F127" i="1"/>
  <c r="F126" i="1"/>
  <c r="F125" i="1"/>
  <c r="F124" i="1"/>
  <c r="F123" i="1"/>
  <c r="F122" i="1"/>
  <c r="F121" i="1"/>
  <c r="F130" i="1" s="1"/>
  <c r="F28" i="1" s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17" i="1" s="1"/>
  <c r="F27" i="1" s="1"/>
  <c r="F103" i="1"/>
  <c r="F102" i="1"/>
  <c r="F97" i="1"/>
  <c r="F96" i="1"/>
  <c r="F95" i="1"/>
  <c r="F94" i="1"/>
  <c r="F93" i="1"/>
  <c r="F92" i="1"/>
  <c r="F98" i="1" s="1"/>
  <c r="F26" i="1" s="1"/>
  <c r="F87" i="1"/>
  <c r="F86" i="1"/>
  <c r="F85" i="1"/>
  <c r="F84" i="1"/>
  <c r="F83" i="1"/>
  <c r="F82" i="1"/>
  <c r="F81" i="1"/>
  <c r="F80" i="1"/>
  <c r="F88" i="1" s="1"/>
  <c r="F25" i="1" s="1"/>
  <c r="F75" i="1"/>
  <c r="F74" i="1"/>
  <c r="F73" i="1"/>
  <c r="F72" i="1"/>
  <c r="F71" i="1"/>
  <c r="F70" i="1"/>
  <c r="F69" i="1"/>
  <c r="F68" i="1"/>
  <c r="F76" i="1" s="1"/>
  <c r="F24" i="1" s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64" i="1" l="1"/>
  <c r="F21" i="1" s="1"/>
  <c r="F33" i="1" s="1"/>
  <c r="F38" i="1" s="1"/>
</calcChain>
</file>

<file path=xl/sharedStrings.xml><?xml version="1.0" encoding="utf-8"?>
<sst xmlns="http://schemas.openxmlformats.org/spreadsheetml/2006/main" count="271" uniqueCount="153">
  <si>
    <t>Lidická 8, Brno - PD na zřízení plynového etážového vytápění v bytě č.8</t>
  </si>
  <si>
    <t>ÚT - včetně ZTI</t>
  </si>
  <si>
    <t>Dne:</t>
  </si>
  <si>
    <t>Statutární město Brno</t>
  </si>
  <si>
    <t>Dominikánské náměstí 196/1</t>
  </si>
  <si>
    <t>Brno - město</t>
  </si>
  <si>
    <t>602 00</t>
  </si>
  <si>
    <t>Tel.:</t>
  </si>
  <si>
    <t>542 526 262</t>
  </si>
  <si>
    <t>email:</t>
  </si>
  <si>
    <t>petra.hrazdirova@brno-stred.cz</t>
  </si>
  <si>
    <t>Rekapitulace rozpočtu</t>
  </si>
  <si>
    <t>800-721</t>
  </si>
  <si>
    <t>Zdravotně technické instalace</t>
  </si>
  <si>
    <t>Vnitřní vodovod</t>
  </si>
  <si>
    <t>800-731</t>
  </si>
  <si>
    <t>Ústřední vytápění</t>
  </si>
  <si>
    <t>Kotelny</t>
  </si>
  <si>
    <t>Komín - odkouření</t>
  </si>
  <si>
    <t>Potrubí</t>
  </si>
  <si>
    <t>Armatury</t>
  </si>
  <si>
    <t>Otopná tělesa</t>
  </si>
  <si>
    <t>804</t>
  </si>
  <si>
    <t>Hodinová sazba</t>
  </si>
  <si>
    <t>Celkem bez DPH</t>
  </si>
  <si>
    <t>Daň z přidané hodnoty</t>
  </si>
  <si>
    <t>Nižší sazba DPH</t>
  </si>
  <si>
    <t>15</t>
  </si>
  <si>
    <t>%</t>
  </si>
  <si>
    <t>Celkem s DPH</t>
  </si>
  <si>
    <t>Rozpočet</t>
  </si>
  <si>
    <t>Číslo položky</t>
  </si>
  <si>
    <t>Popis položky</t>
  </si>
  <si>
    <t>Počet</t>
  </si>
  <si>
    <t>MJ</t>
  </si>
  <si>
    <t>Jedn. cena</t>
  </si>
  <si>
    <t>Celkem</t>
  </si>
  <si>
    <t>7134990</t>
  </si>
  <si>
    <t>Montáž izolace na potrubí (Tubolit atd.) 2014</t>
  </si>
  <si>
    <t>m</t>
  </si>
  <si>
    <t>Izolace návleková Tubex TUBEX/STANDARD 10/22   1/2" 10-22</t>
  </si>
  <si>
    <t>Demontáž stávajícího ohřívače</t>
  </si>
  <si>
    <t>ks</t>
  </si>
  <si>
    <t>722130180</t>
  </si>
  <si>
    <t>Trubka plast PPr DN 20</t>
  </si>
  <si>
    <t>722131932R00</t>
  </si>
  <si>
    <t>Propojení dosavadního potrubí závit. DN 20</t>
  </si>
  <si>
    <t>722190402R00</t>
  </si>
  <si>
    <t>Vyvedení a upevnění výpustek DN 20</t>
  </si>
  <si>
    <t>722290226R00</t>
  </si>
  <si>
    <t>Zkouška tlaku potrubí závitového DN 50</t>
  </si>
  <si>
    <t>722290234R00</t>
  </si>
  <si>
    <t>Proplach a dezinfekce vodovod.potrubí DN 80</t>
  </si>
  <si>
    <t>734261224R00</t>
  </si>
  <si>
    <t>Šroubení  Ve 4300 přímé, G 3/4</t>
  </si>
  <si>
    <t>722230101R00</t>
  </si>
  <si>
    <t>Kulový kohout  G 1/2</t>
  </si>
  <si>
    <t>722231071R00</t>
  </si>
  <si>
    <t>Zpětná klapka mosaz., G 1/2</t>
  </si>
  <si>
    <t>722222222R00</t>
  </si>
  <si>
    <t>Ventil vypouštěcí, G 1/2</t>
  </si>
  <si>
    <t>soub</t>
  </si>
  <si>
    <t>Fitinky</t>
  </si>
  <si>
    <t>974031243</t>
  </si>
  <si>
    <t>Vysekání rýhy ve zdivu 7x10cm</t>
  </si>
  <si>
    <t>974031243a</t>
  </si>
  <si>
    <t>Zazdění rýhy ve zdivu 7x10cm hrubou maltou</t>
  </si>
  <si>
    <t>Dopouštění vody do ÚT</t>
  </si>
  <si>
    <t>Odvod kondenzátu od kotle (HT DN 50)</t>
  </si>
  <si>
    <t>HL21</t>
  </si>
  <si>
    <t>Vtok DN32 se zápachovou uzávěrkou HL21</t>
  </si>
  <si>
    <t>998722101R00</t>
  </si>
  <si>
    <t>Přesun hmot pro vnitřní vodovod, výšky do 6 m</t>
  </si>
  <si>
    <t>Montáž kotle s TUV</t>
  </si>
  <si>
    <t>7105982</t>
  </si>
  <si>
    <t>Kotel plynový závěsný kondenzační Baxi NUVOLA DUO-TEC HT 16 16 kW</t>
  </si>
  <si>
    <t>KS</t>
  </si>
  <si>
    <t>PC0076555</t>
  </si>
  <si>
    <t>Spuštění kondenzační kotle odborným technikem</t>
  </si>
  <si>
    <t>Materiál na dopojení kotle</t>
  </si>
  <si>
    <t>7105432</t>
  </si>
  <si>
    <t>Regulace ekvitermní Baxi týdenní Bezdrátový prostorový přístroj s čas.progra. Du</t>
  </si>
  <si>
    <t>KHG714072811</t>
  </si>
  <si>
    <t>Kotel plynový příslušenství Baxi Reg. sonda SIEMENS QAC34/10</t>
  </si>
  <si>
    <t>Doprava</t>
  </si>
  <si>
    <t>V ceně není kabel k čidlu</t>
  </si>
  <si>
    <t>Montáž odkouření</t>
  </si>
  <si>
    <t>Prodloužení koaxiálních trubek -  80/125 mm délka 500 mm</t>
  </si>
  <si>
    <t>Prodloužení koaxiálních trubek -  80/125 mm délka 1000 mm</t>
  </si>
  <si>
    <t>Odkouření Baxi dělené střešní - průchodka pro střechu</t>
  </si>
  <si>
    <t>Odkouření Baxi ukončovací hlavice - komínová koncovka</t>
  </si>
  <si>
    <t>Revizná T-kus s kontrolním víčkem</t>
  </si>
  <si>
    <t>Koleno 90° patní průměr 80, včetně držáku do komína</t>
  </si>
  <si>
    <t>Revize odkouření</t>
  </si>
  <si>
    <t>733111003R00</t>
  </si>
  <si>
    <t>Potrubí měděné pájené 15x1 2014</t>
  </si>
  <si>
    <t>733111004R00</t>
  </si>
  <si>
    <t>Potrubí měděné pájené  18x1 2014</t>
  </si>
  <si>
    <t>Pomocný, kotvící a spojovací materiál, kompenzátory, pevné body, uložení.</t>
  </si>
  <si>
    <t>733113113R00</t>
  </si>
  <si>
    <t>Příplatek za zhotovení přípojky DN 15   14</t>
  </si>
  <si>
    <t>733190107R00</t>
  </si>
  <si>
    <t>Tlaková zkouška potrubí ocel.závitového DN 40   14</t>
  </si>
  <si>
    <t>998733101R00</t>
  </si>
  <si>
    <t>Přesun hmot pro rozvody potrubí</t>
  </si>
  <si>
    <t>500025</t>
  </si>
  <si>
    <t>Svěrné šroubení na měď EKx15 TR4430 Ivar</t>
  </si>
  <si>
    <t>734209104R00</t>
  </si>
  <si>
    <t>Montáž armatur závitových,s 1závitem, G 3/4   14</t>
  </si>
  <si>
    <t>HPT100-10</t>
  </si>
  <si>
    <t>Hlavice HPT termostatická - M30x1,5</t>
  </si>
  <si>
    <t>734209104R01</t>
  </si>
  <si>
    <t>Montáž termostatických hlavic, G 3/4</t>
  </si>
  <si>
    <t>SHPT91-01</t>
  </si>
  <si>
    <t>Concept H-kus rohový SHPT 91 - 1/2"  50mm</t>
  </si>
  <si>
    <t>Montáž H-kus rohový</t>
  </si>
  <si>
    <t>Připojovací H šroubení</t>
  </si>
  <si>
    <t>734209116RM1</t>
  </si>
  <si>
    <t>Montáž armatur závitových,se 2závity</t>
  </si>
  <si>
    <t>734271134R00</t>
  </si>
  <si>
    <t>Kulový kohout G 3/4   14</t>
  </si>
  <si>
    <t>734271135R00</t>
  </si>
  <si>
    <t>Šroubení 3/4</t>
  </si>
  <si>
    <t>734291113R00</t>
  </si>
  <si>
    <t>Kohouty plnící a vypouštěcí G 1/2  14</t>
  </si>
  <si>
    <t>734212113R00</t>
  </si>
  <si>
    <t>Odvzdušňovače samočinné, DN 15</t>
  </si>
  <si>
    <t>Magnetický filtr TF1</t>
  </si>
  <si>
    <t>998734101R00</t>
  </si>
  <si>
    <t>Přesun hmot pro armatury</t>
  </si>
  <si>
    <t>735159210R00</t>
  </si>
  <si>
    <t>Montáž otopných  těles  14</t>
  </si>
  <si>
    <t>KRM-122045-00M1</t>
  </si>
  <si>
    <t>Radiátor koupelnový Korado 450/1220 KRMM Koralux Rondo Max - M  white RAL9016</t>
  </si>
  <si>
    <t>Z-KTTR-1000</t>
  </si>
  <si>
    <t>Příslušenství pro radiátory Korado - El.topná tyč 1000 W s regulátorem</t>
  </si>
  <si>
    <t>21040110-60-001</t>
  </si>
  <si>
    <t>Radiátor deskový Korado 21 4110 VK  white RAL9016</t>
  </si>
  <si>
    <t>21040090-60-001</t>
  </si>
  <si>
    <t>Radiátor deskový Korado 21 4090 VK  white RAL9016</t>
  </si>
  <si>
    <t>21050110-60-001</t>
  </si>
  <si>
    <t>Radiátor deskový Korado 21 5110 VK  white RAL9016</t>
  </si>
  <si>
    <t>21050090-60-001</t>
  </si>
  <si>
    <t>Radiátor deskový Korado 21 5090 VK  white RAL9016</t>
  </si>
  <si>
    <t>Přesun hmot pro otopná tělesa</t>
  </si>
  <si>
    <t>HZS</t>
  </si>
  <si>
    <t>Napuštění systému přes úpravnu vody dle pokynů výrobce zdroje</t>
  </si>
  <si>
    <t>komp</t>
  </si>
  <si>
    <t>Zaregulování topné sestavy</t>
  </si>
  <si>
    <t>Topná zkouška</t>
  </si>
  <si>
    <t>hod</t>
  </si>
  <si>
    <t>Vytápění-Komplexní zkoušky, revize, zaškolení</t>
  </si>
  <si>
    <t>Stavební výpomoc  - NENÍ V CENĚ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</si>
</sst>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\ m/\ yyyy"/>
    <numFmt numFmtId="165" formatCode="#,##0.00&quot; Kč&quot;"/>
  </numFmts>
  <fonts count="13">
    <font>
      <sz val="10"/>
      <color rgb="FF000000"/>
      <name val="Arimo"/>
    </font>
    <font>
      <sz val="10"/>
      <name val="Arimo"/>
    </font>
    <font>
      <b/>
      <i/>
      <sz val="12"/>
      <name val="Arimo"/>
    </font>
    <font>
      <sz val="10"/>
      <name val="Arimo"/>
    </font>
    <font>
      <b/>
      <sz val="10"/>
      <name val="Arimo"/>
    </font>
    <font>
      <i/>
      <sz val="9"/>
      <name val="Arimo"/>
    </font>
    <font>
      <b/>
      <sz val="14"/>
      <name val="Arimo"/>
    </font>
    <font>
      <b/>
      <sz val="12"/>
      <name val="Arimo"/>
    </font>
    <font>
      <sz val="12"/>
      <name val="Arimo"/>
    </font>
    <font>
      <sz val="8"/>
      <name val="Arimo"/>
    </font>
    <font>
      <sz val="11"/>
      <name val="Arimo"/>
    </font>
    <font>
      <b/>
      <sz val="11"/>
      <name val="Arimo"/>
    </font>
    <font>
      <sz val="9"/>
      <name val="Arimo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9900"/>
        <bgColor rgb="FFFF9900"/>
      </patternFill>
    </fill>
    <fill>
      <patternFill patternType="solid">
        <fgColor rgb="FFC0C0C0"/>
        <bgColor rgb="FFC0C0C0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54">
    <xf numFmtId="0" fontId="0" fillId="0" borderId="0" xfId="0" applyFont="1" applyAlignment="1"/>
    <xf numFmtId="0" fontId="1" fillId="0" borderId="0" xfId="0" applyFont="1"/>
    <xf numFmtId="49" fontId="1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164" fontId="5" fillId="0" borderId="0" xfId="0" applyNumberFormat="1" applyFont="1"/>
    <xf numFmtId="0" fontId="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" fillId="3" borderId="7" xfId="0" applyFont="1" applyFill="1" applyBorder="1"/>
    <xf numFmtId="0" fontId="7" fillId="3" borderId="7" xfId="0" applyFont="1" applyFill="1" applyBorder="1"/>
    <xf numFmtId="0" fontId="10" fillId="0" borderId="0" xfId="0" applyFont="1"/>
    <xf numFmtId="165" fontId="1" fillId="0" borderId="0" xfId="0" applyNumberFormat="1" applyFont="1" applyAlignment="1">
      <alignment horizontal="right"/>
    </xf>
    <xf numFmtId="0" fontId="1" fillId="0" borderId="8" xfId="0" applyFont="1" applyBorder="1"/>
    <xf numFmtId="0" fontId="11" fillId="0" borderId="9" xfId="0" applyFont="1" applyBorder="1"/>
    <xf numFmtId="0" fontId="1" fillId="0" borderId="9" xfId="0" applyFont="1" applyBorder="1"/>
    <xf numFmtId="165" fontId="11" fillId="0" borderId="9" xfId="0" applyNumberFormat="1" applyFont="1" applyBorder="1" applyAlignment="1">
      <alignment horizontal="right"/>
    </xf>
    <xf numFmtId="0" fontId="11" fillId="0" borderId="8" xfId="0" applyFont="1" applyBorder="1"/>
    <xf numFmtId="165" fontId="11" fillId="0" borderId="8" xfId="0" applyNumberFormat="1" applyFont="1" applyBorder="1" applyAlignment="1">
      <alignment horizontal="right"/>
    </xf>
    <xf numFmtId="0" fontId="11" fillId="0" borderId="10" xfId="0" applyFont="1" applyBorder="1"/>
    <xf numFmtId="0" fontId="1" fillId="0" borderId="10" xfId="0" applyFont="1" applyBorder="1"/>
    <xf numFmtId="0" fontId="11" fillId="0" borderId="11" xfId="0" applyFont="1" applyBorder="1"/>
    <xf numFmtId="0" fontId="1" fillId="0" borderId="11" xfId="0" applyFont="1" applyBorder="1"/>
    <xf numFmtId="165" fontId="11" fillId="0" borderId="11" xfId="0" applyNumberFormat="1" applyFont="1" applyBorder="1" applyAlignment="1">
      <alignment horizontal="right"/>
    </xf>
    <xf numFmtId="0" fontId="11" fillId="0" borderId="0" xfId="0" applyFont="1"/>
    <xf numFmtId="165" fontId="11" fillId="0" borderId="0" xfId="0" applyNumberFormat="1" applyFont="1" applyAlignment="1">
      <alignment horizontal="right"/>
    </xf>
    <xf numFmtId="0" fontId="1" fillId="3" borderId="12" xfId="0" applyFont="1" applyFill="1" applyBorder="1"/>
    <xf numFmtId="0" fontId="7" fillId="3" borderId="12" xfId="0" applyFont="1" applyFill="1" applyBorder="1"/>
    <xf numFmtId="0" fontId="1" fillId="4" borderId="12" xfId="0" applyFont="1" applyFill="1" applyBorder="1"/>
    <xf numFmtId="0" fontId="7" fillId="4" borderId="12" xfId="0" applyFont="1" applyFill="1" applyBorder="1"/>
    <xf numFmtId="0" fontId="12" fillId="0" borderId="10" xfId="0" applyFont="1" applyBorder="1"/>
    <xf numFmtId="0" fontId="12" fillId="0" borderId="10" xfId="0" applyFont="1" applyBorder="1" applyAlignment="1">
      <alignment horizontal="center"/>
    </xf>
    <xf numFmtId="0" fontId="12" fillId="0" borderId="10" xfId="0" applyFont="1" applyBorder="1" applyAlignment="1">
      <alignment horizontal="right"/>
    </xf>
    <xf numFmtId="49" fontId="12" fillId="0" borderId="0" xfId="0" applyNumberFormat="1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165" fontId="12" fillId="0" borderId="0" xfId="0" applyNumberFormat="1" applyFont="1" applyAlignment="1">
      <alignment horizontal="right"/>
    </xf>
    <xf numFmtId="0" fontId="10" fillId="0" borderId="11" xfId="0" applyFont="1" applyBorder="1"/>
    <xf numFmtId="165" fontId="11" fillId="4" borderId="13" xfId="0" applyNumberFormat="1" applyFont="1" applyFill="1" applyBorder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2" fillId="2" borderId="4" xfId="0" applyFont="1" applyFill="1" applyBorder="1" applyAlignment="1">
      <alignment horizontal="center"/>
    </xf>
    <xf numFmtId="0" fontId="3" fillId="0" borderId="5" xfId="0" applyFont="1" applyBorder="1"/>
    <xf numFmtId="0" fontId="3" fillId="0" borderId="6" xfId="0" applyFont="1" applyBorder="1"/>
    <xf numFmtId="0" fontId="9" fillId="0" borderId="0" xfId="0" applyFont="1" applyAlignment="1">
      <alignment horizontal="center"/>
    </xf>
    <xf numFmtId="0" fontId="0" fillId="0" borderId="0" xfId="0" applyFont="1" applyAlignment="1"/>
    <xf numFmtId="165" fontId="12" fillId="5" borderId="0" xfId="0" applyNumberFormat="1" applyFont="1" applyFill="1" applyAlignment="1" applyProtection="1">
      <alignment horizontal="right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3"/>
  <sheetViews>
    <sheetView tabSelected="1" topLeftCell="A48" workbookViewId="0">
      <selection activeCell="E122" sqref="E122"/>
    </sheetView>
  </sheetViews>
  <sheetFormatPr defaultColWidth="14.42578125" defaultRowHeight="15" customHeight="1"/>
  <cols>
    <col min="1" max="1" width="11.85546875" customWidth="1"/>
    <col min="2" max="2" width="61" customWidth="1"/>
    <col min="3" max="3" width="5.7109375" customWidth="1"/>
    <col min="4" max="4" width="3.85546875" customWidth="1"/>
    <col min="5" max="5" width="12.28515625" customWidth="1"/>
    <col min="6" max="6" width="15.140625" customWidth="1"/>
    <col min="7" max="7" width="4.28515625" customWidth="1"/>
    <col min="8" max="16" width="9" customWidth="1"/>
  </cols>
  <sheetData>
    <row r="1" spans="1:6" ht="12.75" customHeight="1">
      <c r="A1" s="1"/>
      <c r="B1" s="2"/>
    </row>
    <row r="2" spans="1:6" ht="15" customHeight="1">
      <c r="A2" s="45" t="s">
        <v>0</v>
      </c>
      <c r="B2" s="46"/>
      <c r="C2" s="46"/>
      <c r="D2" s="46"/>
      <c r="E2" s="46"/>
      <c r="F2" s="47"/>
    </row>
    <row r="3" spans="1:6" ht="15" customHeight="1">
      <c r="A3" s="48" t="s">
        <v>1</v>
      </c>
      <c r="B3" s="49"/>
      <c r="C3" s="49"/>
      <c r="D3" s="49"/>
      <c r="E3" s="49"/>
      <c r="F3" s="50"/>
    </row>
    <row r="4" spans="1:6" ht="12.75" customHeight="1">
      <c r="B4" s="3"/>
      <c r="C4" s="4"/>
      <c r="D4" s="5"/>
      <c r="E4" s="6" t="s">
        <v>2</v>
      </c>
      <c r="F4" s="7">
        <v>43012.436284722215</v>
      </c>
    </row>
    <row r="5" spans="1:6" ht="12.75" customHeight="1">
      <c r="B5" s="6"/>
      <c r="C5" s="5"/>
      <c r="D5" s="5"/>
    </row>
    <row r="6" spans="1:6" ht="12.75" customHeight="1">
      <c r="B6" s="6"/>
      <c r="C6" s="5"/>
      <c r="D6" s="5"/>
    </row>
    <row r="7" spans="1:6" ht="12.75" customHeight="1">
      <c r="B7" s="6"/>
      <c r="C7" s="5"/>
      <c r="D7" s="5"/>
      <c r="F7" s="1"/>
    </row>
    <row r="8" spans="1:6" ht="17.25" customHeight="1">
      <c r="A8" s="8"/>
      <c r="B8" s="9"/>
      <c r="C8" s="10" t="s">
        <v>3</v>
      </c>
      <c r="D8" s="9"/>
      <c r="E8" s="9"/>
      <c r="F8" s="9"/>
    </row>
    <row r="9" spans="1:6" ht="17.25" customHeight="1">
      <c r="A9" s="11"/>
      <c r="B9" s="8"/>
      <c r="C9" s="10"/>
      <c r="D9" s="8"/>
      <c r="E9" s="8"/>
      <c r="F9" s="9"/>
    </row>
    <row r="10" spans="1:6" ht="12.75" customHeight="1">
      <c r="A10" s="5"/>
      <c r="B10" s="5"/>
      <c r="C10" s="5"/>
      <c r="D10" s="5"/>
      <c r="E10" s="5"/>
      <c r="F10" s="9"/>
    </row>
    <row r="11" spans="1:6" ht="12.75" customHeight="1">
      <c r="A11" s="5"/>
      <c r="B11" s="5"/>
      <c r="C11" s="5" t="s">
        <v>4</v>
      </c>
      <c r="D11" s="5"/>
      <c r="E11" s="5"/>
      <c r="F11" s="9"/>
    </row>
    <row r="12" spans="1:6" ht="12.75" customHeight="1">
      <c r="A12" s="5"/>
      <c r="B12" s="5"/>
      <c r="C12" s="5" t="s">
        <v>5</v>
      </c>
      <c r="D12" s="5"/>
      <c r="E12" s="5"/>
      <c r="F12" s="9"/>
    </row>
    <row r="13" spans="1:6" ht="12.75" customHeight="1">
      <c r="C13" s="5" t="s">
        <v>6</v>
      </c>
      <c r="D13" s="5"/>
      <c r="E13" s="5"/>
      <c r="F13" s="9"/>
    </row>
    <row r="14" spans="1:6" ht="12.75" customHeight="1">
      <c r="A14" s="5"/>
      <c r="B14" s="5"/>
      <c r="C14" s="1" t="s">
        <v>7</v>
      </c>
      <c r="E14" s="5" t="s">
        <v>8</v>
      </c>
      <c r="F14" s="9"/>
    </row>
    <row r="15" spans="1:6" ht="12.75" customHeight="1">
      <c r="A15" s="1"/>
      <c r="B15" s="1"/>
      <c r="C15" s="1" t="s">
        <v>9</v>
      </c>
      <c r="E15" s="5" t="s">
        <v>10</v>
      </c>
      <c r="F15" s="9"/>
    </row>
    <row r="16" spans="1:6" ht="12.75" customHeight="1">
      <c r="A16" s="9"/>
      <c r="B16" s="9"/>
      <c r="C16" s="9"/>
      <c r="D16" s="9"/>
      <c r="E16" s="9"/>
      <c r="F16" s="9"/>
    </row>
    <row r="17" spans="1:6" ht="12.75" customHeight="1">
      <c r="A17" s="51"/>
      <c r="B17" s="52"/>
      <c r="C17" s="52"/>
      <c r="D17" s="52"/>
      <c r="E17" s="52"/>
      <c r="F17" s="52"/>
    </row>
    <row r="18" spans="1:6" ht="12.75" customHeight="1">
      <c r="A18" s="9"/>
      <c r="B18" s="9"/>
      <c r="C18" s="9"/>
      <c r="D18" s="9"/>
      <c r="E18" s="9"/>
      <c r="F18" s="9"/>
    </row>
    <row r="19" spans="1:6" ht="15" customHeight="1">
      <c r="A19" s="12"/>
      <c r="B19" s="13" t="s">
        <v>11</v>
      </c>
      <c r="C19" s="12"/>
      <c r="D19" s="12"/>
      <c r="E19" s="12"/>
      <c r="F19" s="12"/>
    </row>
    <row r="20" spans="1:6" ht="13.5" customHeight="1">
      <c r="A20" s="14" t="s">
        <v>12</v>
      </c>
      <c r="B20" s="14" t="s">
        <v>13</v>
      </c>
      <c r="C20" s="1"/>
      <c r="D20" s="1"/>
      <c r="E20" s="1"/>
      <c r="F20" s="1"/>
    </row>
    <row r="21" spans="1:6" ht="12.75" customHeight="1">
      <c r="B21" s="1" t="s">
        <v>14</v>
      </c>
      <c r="C21" s="1"/>
      <c r="F21" s="15">
        <f>F64</f>
        <v>0</v>
      </c>
    </row>
    <row r="22" spans="1:6" ht="13.5" hidden="1" customHeight="1">
      <c r="A22" s="16"/>
      <c r="B22" s="17"/>
      <c r="C22" s="18"/>
      <c r="D22" s="18"/>
      <c r="E22" s="18"/>
      <c r="F22" s="19"/>
    </row>
    <row r="23" spans="1:6" ht="13.5" customHeight="1">
      <c r="A23" s="14" t="s">
        <v>15</v>
      </c>
      <c r="B23" s="14" t="s">
        <v>16</v>
      </c>
      <c r="C23" s="1"/>
      <c r="D23" s="1"/>
      <c r="E23" s="1"/>
      <c r="F23" s="1"/>
    </row>
    <row r="24" spans="1:6" ht="12.75" customHeight="1">
      <c r="B24" s="1" t="s">
        <v>17</v>
      </c>
      <c r="C24" s="1"/>
      <c r="F24" s="15">
        <f>F76</f>
        <v>0</v>
      </c>
    </row>
    <row r="25" spans="1:6" ht="12.75" customHeight="1">
      <c r="B25" s="1" t="s">
        <v>18</v>
      </c>
      <c r="C25" s="1"/>
      <c r="F25" s="15">
        <f>F88</f>
        <v>0</v>
      </c>
    </row>
    <row r="26" spans="1:6" ht="12.75" customHeight="1">
      <c r="B26" s="1" t="s">
        <v>19</v>
      </c>
      <c r="C26" s="1"/>
      <c r="F26" s="15">
        <f>F98</f>
        <v>0</v>
      </c>
    </row>
    <row r="27" spans="1:6" ht="12.75" customHeight="1">
      <c r="B27" s="1" t="s">
        <v>20</v>
      </c>
      <c r="C27" s="1"/>
      <c r="F27" s="15">
        <f>F117</f>
        <v>0</v>
      </c>
    </row>
    <row r="28" spans="1:6" ht="12.75" customHeight="1">
      <c r="B28" s="1" t="s">
        <v>21</v>
      </c>
      <c r="C28" s="1"/>
      <c r="F28" s="15">
        <f>F130</f>
        <v>0</v>
      </c>
    </row>
    <row r="29" spans="1:6" ht="13.5" hidden="1" customHeight="1">
      <c r="A29" s="16"/>
      <c r="B29" s="17"/>
      <c r="C29" s="18"/>
      <c r="D29" s="18"/>
      <c r="E29" s="18"/>
      <c r="F29" s="19"/>
    </row>
    <row r="30" spans="1:6" ht="13.5" customHeight="1">
      <c r="A30" s="14" t="s">
        <v>22</v>
      </c>
      <c r="B30" s="14" t="s">
        <v>23</v>
      </c>
      <c r="C30" s="1"/>
      <c r="D30" s="1"/>
      <c r="E30" s="1"/>
      <c r="F30" s="1"/>
    </row>
    <row r="31" spans="1:6" ht="12.75" customHeight="1">
      <c r="B31" s="1" t="s">
        <v>23</v>
      </c>
      <c r="C31" s="1"/>
      <c r="F31" s="15">
        <f>F139</f>
        <v>0</v>
      </c>
    </row>
    <row r="32" spans="1:6" ht="13.5" hidden="1" customHeight="1">
      <c r="A32" s="16"/>
      <c r="B32" s="17"/>
      <c r="C32" s="18"/>
      <c r="D32" s="18"/>
      <c r="E32" s="18"/>
      <c r="F32" s="19"/>
    </row>
    <row r="33" spans="1:6" ht="13.5" customHeight="1">
      <c r="A33" s="16"/>
      <c r="B33" s="20" t="s">
        <v>24</v>
      </c>
      <c r="C33" s="16"/>
      <c r="D33" s="16"/>
      <c r="E33" s="16"/>
      <c r="F33" s="21">
        <f>SUM(F21:F31)</f>
        <v>0</v>
      </c>
    </row>
    <row r="34" spans="1:6" ht="12.75" customHeight="1"/>
    <row r="35" spans="1:6" ht="13.5" customHeight="1">
      <c r="B35" s="22" t="s">
        <v>25</v>
      </c>
      <c r="C35" s="23"/>
      <c r="D35" s="23"/>
      <c r="E35" s="23"/>
      <c r="F35" s="23"/>
    </row>
    <row r="36" spans="1:6" ht="12.75" customHeight="1">
      <c r="B36" s="1" t="s">
        <v>26</v>
      </c>
      <c r="C36" s="6" t="s">
        <v>27</v>
      </c>
      <c r="D36" s="1" t="s">
        <v>28</v>
      </c>
      <c r="E36" s="6">
        <v>0</v>
      </c>
      <c r="F36" s="15">
        <v>0</v>
      </c>
    </row>
    <row r="37" spans="1:6" ht="13.5" hidden="1" customHeight="1">
      <c r="B37" s="24"/>
      <c r="C37" s="25"/>
      <c r="D37" s="25"/>
      <c r="E37" s="25"/>
      <c r="F37" s="26"/>
    </row>
    <row r="38" spans="1:6" ht="13.5" customHeight="1">
      <c r="A38" s="18"/>
      <c r="B38" s="17" t="s">
        <v>29</v>
      </c>
      <c r="C38" s="18"/>
      <c r="D38" s="18"/>
      <c r="E38" s="18"/>
      <c r="F38" s="19">
        <f>SUM(F33+F36)</f>
        <v>0</v>
      </c>
    </row>
    <row r="39" spans="1:6" ht="13.5" customHeight="1">
      <c r="A39" s="1"/>
      <c r="B39" s="27"/>
      <c r="C39" s="1"/>
      <c r="D39" s="1"/>
      <c r="E39" s="1"/>
      <c r="F39" s="28"/>
    </row>
    <row r="40" spans="1:6" ht="13.5" customHeight="1">
      <c r="A40" s="1"/>
      <c r="B40" s="27"/>
      <c r="C40" s="1"/>
      <c r="D40" s="1"/>
      <c r="E40" s="1"/>
      <c r="F40" s="28"/>
    </row>
    <row r="41" spans="1:6" ht="12.75" customHeight="1"/>
    <row r="42" spans="1:6" ht="15" customHeight="1">
      <c r="A42" s="29"/>
      <c r="B42" s="30" t="s">
        <v>30</v>
      </c>
      <c r="C42" s="29"/>
      <c r="D42" s="29"/>
      <c r="E42" s="29"/>
      <c r="F42" s="29"/>
    </row>
    <row r="43" spans="1:6" ht="15" customHeight="1">
      <c r="A43" s="31"/>
      <c r="B43" s="32" t="s">
        <v>14</v>
      </c>
      <c r="C43" s="31"/>
      <c r="D43" s="31"/>
      <c r="E43" s="31"/>
      <c r="F43" s="31"/>
    </row>
    <row r="44" spans="1:6" ht="12.75" customHeight="1">
      <c r="A44" s="33" t="s">
        <v>31</v>
      </c>
      <c r="B44" s="33" t="s">
        <v>32</v>
      </c>
      <c r="C44" s="34" t="s">
        <v>33</v>
      </c>
      <c r="D44" s="34" t="s">
        <v>34</v>
      </c>
      <c r="E44" s="35" t="s">
        <v>35</v>
      </c>
      <c r="F44" s="35" t="s">
        <v>36</v>
      </c>
    </row>
    <row r="45" spans="1:6" ht="12.75" customHeight="1">
      <c r="A45" s="36" t="s">
        <v>37</v>
      </c>
      <c r="B45" s="37" t="s">
        <v>38</v>
      </c>
      <c r="C45" s="38">
        <v>10</v>
      </c>
      <c r="D45" s="39" t="s">
        <v>39</v>
      </c>
      <c r="E45" s="53">
        <v>0</v>
      </c>
      <c r="F45" s="40">
        <f t="shared" ref="F45:F63" si="0">E45*C45</f>
        <v>0</v>
      </c>
    </row>
    <row r="46" spans="1:6" ht="12.75" customHeight="1">
      <c r="A46" s="36"/>
      <c r="B46" s="37" t="s">
        <v>40</v>
      </c>
      <c r="C46" s="38">
        <v>10</v>
      </c>
      <c r="D46" s="39" t="s">
        <v>39</v>
      </c>
      <c r="E46" s="53">
        <v>0</v>
      </c>
      <c r="F46" s="40">
        <f t="shared" si="0"/>
        <v>0</v>
      </c>
    </row>
    <row r="47" spans="1:6" ht="12.75" customHeight="1">
      <c r="A47" s="36"/>
      <c r="B47" s="37" t="s">
        <v>41</v>
      </c>
      <c r="C47" s="38">
        <v>1</v>
      </c>
      <c r="D47" s="39" t="s">
        <v>42</v>
      </c>
      <c r="E47" s="53">
        <v>0</v>
      </c>
      <c r="F47" s="40">
        <f t="shared" si="0"/>
        <v>0</v>
      </c>
    </row>
    <row r="48" spans="1:6" ht="12.75" customHeight="1">
      <c r="A48" s="36" t="s">
        <v>43</v>
      </c>
      <c r="B48" s="37" t="s">
        <v>44</v>
      </c>
      <c r="C48" s="38">
        <v>10</v>
      </c>
      <c r="D48" s="39" t="s">
        <v>39</v>
      </c>
      <c r="E48" s="53">
        <v>0</v>
      </c>
      <c r="F48" s="40">
        <f t="shared" si="0"/>
        <v>0</v>
      </c>
    </row>
    <row r="49" spans="1:6" ht="12.75" customHeight="1">
      <c r="A49" s="36" t="s">
        <v>45</v>
      </c>
      <c r="B49" s="37" t="s">
        <v>46</v>
      </c>
      <c r="C49" s="38">
        <v>2</v>
      </c>
      <c r="D49" s="39" t="s">
        <v>42</v>
      </c>
      <c r="E49" s="53">
        <v>0</v>
      </c>
      <c r="F49" s="40">
        <f t="shared" si="0"/>
        <v>0</v>
      </c>
    </row>
    <row r="50" spans="1:6" ht="12.75" customHeight="1">
      <c r="A50" s="36" t="s">
        <v>47</v>
      </c>
      <c r="B50" s="37" t="s">
        <v>48</v>
      </c>
      <c r="C50" s="38">
        <v>2</v>
      </c>
      <c r="D50" s="39" t="s">
        <v>42</v>
      </c>
      <c r="E50" s="53">
        <v>0</v>
      </c>
      <c r="F50" s="40">
        <f t="shared" si="0"/>
        <v>0</v>
      </c>
    </row>
    <row r="51" spans="1:6" ht="12.75" customHeight="1">
      <c r="A51" s="36" t="s">
        <v>49</v>
      </c>
      <c r="B51" s="37" t="s">
        <v>50</v>
      </c>
      <c r="C51" s="38">
        <v>10</v>
      </c>
      <c r="D51" s="39" t="s">
        <v>39</v>
      </c>
      <c r="E51" s="53">
        <v>0</v>
      </c>
      <c r="F51" s="40">
        <f t="shared" si="0"/>
        <v>0</v>
      </c>
    </row>
    <row r="52" spans="1:6" ht="12.75" customHeight="1">
      <c r="A52" s="36" t="s">
        <v>51</v>
      </c>
      <c r="B52" s="37" t="s">
        <v>52</v>
      </c>
      <c r="C52" s="38">
        <v>10</v>
      </c>
      <c r="D52" s="39" t="s">
        <v>39</v>
      </c>
      <c r="E52" s="53">
        <v>0</v>
      </c>
      <c r="F52" s="40">
        <f t="shared" si="0"/>
        <v>0</v>
      </c>
    </row>
    <row r="53" spans="1:6" ht="12.75" customHeight="1">
      <c r="A53" s="36" t="s">
        <v>53</v>
      </c>
      <c r="B53" s="37" t="s">
        <v>54</v>
      </c>
      <c r="C53" s="38">
        <v>2</v>
      </c>
      <c r="D53" s="39" t="s">
        <v>42</v>
      </c>
      <c r="E53" s="53">
        <v>0</v>
      </c>
      <c r="F53" s="40">
        <f t="shared" si="0"/>
        <v>0</v>
      </c>
    </row>
    <row r="54" spans="1:6" ht="12.75" customHeight="1">
      <c r="A54" s="36" t="s">
        <v>55</v>
      </c>
      <c r="B54" s="37" t="s">
        <v>56</v>
      </c>
      <c r="C54" s="38">
        <v>1</v>
      </c>
      <c r="D54" s="39" t="s">
        <v>42</v>
      </c>
      <c r="E54" s="53">
        <v>0</v>
      </c>
      <c r="F54" s="40">
        <f t="shared" si="0"/>
        <v>0</v>
      </c>
    </row>
    <row r="55" spans="1:6" ht="12.75" customHeight="1">
      <c r="A55" s="36" t="s">
        <v>57</v>
      </c>
      <c r="B55" s="37" t="s">
        <v>58</v>
      </c>
      <c r="C55" s="38">
        <v>1</v>
      </c>
      <c r="D55" s="39" t="s">
        <v>42</v>
      </c>
      <c r="E55" s="53">
        <v>0</v>
      </c>
      <c r="F55" s="40">
        <f t="shared" si="0"/>
        <v>0</v>
      </c>
    </row>
    <row r="56" spans="1:6" ht="12.75" customHeight="1">
      <c r="A56" s="36" t="s">
        <v>59</v>
      </c>
      <c r="B56" s="37" t="s">
        <v>60</v>
      </c>
      <c r="C56" s="38">
        <v>1</v>
      </c>
      <c r="D56" s="39" t="s">
        <v>61</v>
      </c>
      <c r="E56" s="53">
        <v>0</v>
      </c>
      <c r="F56" s="40">
        <f t="shared" si="0"/>
        <v>0</v>
      </c>
    </row>
    <row r="57" spans="1:6" ht="12.75" customHeight="1">
      <c r="A57" s="36"/>
      <c r="B57" s="37" t="s">
        <v>62</v>
      </c>
      <c r="C57" s="38">
        <v>1</v>
      </c>
      <c r="D57" s="39" t="s">
        <v>61</v>
      </c>
      <c r="E57" s="53">
        <v>0</v>
      </c>
      <c r="F57" s="40">
        <f t="shared" si="0"/>
        <v>0</v>
      </c>
    </row>
    <row r="58" spans="1:6" ht="12.75" customHeight="1">
      <c r="A58" s="36" t="s">
        <v>63</v>
      </c>
      <c r="B58" s="37" t="s">
        <v>64</v>
      </c>
      <c r="C58" s="38">
        <v>5</v>
      </c>
      <c r="D58" s="39" t="s">
        <v>39</v>
      </c>
      <c r="E58" s="53">
        <v>0</v>
      </c>
      <c r="F58" s="40">
        <f t="shared" si="0"/>
        <v>0</v>
      </c>
    </row>
    <row r="59" spans="1:6" ht="12.75" customHeight="1">
      <c r="A59" s="36" t="s">
        <v>65</v>
      </c>
      <c r="B59" s="37" t="s">
        <v>66</v>
      </c>
      <c r="C59" s="38">
        <v>5</v>
      </c>
      <c r="D59" s="39" t="s">
        <v>39</v>
      </c>
      <c r="E59" s="53">
        <v>0</v>
      </c>
      <c r="F59" s="40">
        <f t="shared" si="0"/>
        <v>0</v>
      </c>
    </row>
    <row r="60" spans="1:6" ht="12.75" customHeight="1">
      <c r="A60" s="36"/>
      <c r="B60" s="37" t="s">
        <v>67</v>
      </c>
      <c r="C60" s="38">
        <v>1</v>
      </c>
      <c r="D60" s="39" t="s">
        <v>61</v>
      </c>
      <c r="E60" s="53">
        <v>0</v>
      </c>
      <c r="F60" s="40">
        <f t="shared" si="0"/>
        <v>0</v>
      </c>
    </row>
    <row r="61" spans="1:6" ht="12.75" customHeight="1">
      <c r="A61" s="36"/>
      <c r="B61" s="37" t="s">
        <v>68</v>
      </c>
      <c r="C61" s="38">
        <v>1</v>
      </c>
      <c r="D61" s="39" t="s">
        <v>61</v>
      </c>
      <c r="E61" s="53">
        <v>0</v>
      </c>
      <c r="F61" s="40">
        <f t="shared" si="0"/>
        <v>0</v>
      </c>
    </row>
    <row r="62" spans="1:6" ht="12.75" customHeight="1">
      <c r="A62" s="36" t="s">
        <v>69</v>
      </c>
      <c r="B62" s="37" t="s">
        <v>70</v>
      </c>
      <c r="C62" s="38">
        <v>1</v>
      </c>
      <c r="D62" s="39" t="s">
        <v>42</v>
      </c>
      <c r="E62" s="53">
        <v>0</v>
      </c>
      <c r="F62" s="40">
        <f t="shared" si="0"/>
        <v>0</v>
      </c>
    </row>
    <row r="63" spans="1:6" ht="12.75" customHeight="1">
      <c r="A63" s="36" t="s">
        <v>71</v>
      </c>
      <c r="B63" s="37" t="s">
        <v>72</v>
      </c>
      <c r="C63" s="38">
        <v>1</v>
      </c>
      <c r="D63" s="39" t="s">
        <v>42</v>
      </c>
      <c r="E63" s="53">
        <v>0</v>
      </c>
      <c r="F63" s="40">
        <f t="shared" si="0"/>
        <v>0</v>
      </c>
    </row>
    <row r="64" spans="1:6" ht="13.5" customHeight="1">
      <c r="A64" s="25"/>
      <c r="B64" s="24" t="s">
        <v>36</v>
      </c>
      <c r="C64" s="41"/>
      <c r="D64" s="41"/>
      <c r="E64" s="41"/>
      <c r="F64" s="42">
        <f>SUM(F45:F63)</f>
        <v>0</v>
      </c>
    </row>
    <row r="65" spans="1:6" ht="12.75" customHeight="1"/>
    <row r="66" spans="1:6" ht="15" customHeight="1">
      <c r="A66" s="31"/>
      <c r="B66" s="32" t="s">
        <v>17</v>
      </c>
      <c r="C66" s="31"/>
      <c r="D66" s="31"/>
      <c r="E66" s="31"/>
      <c r="F66" s="31"/>
    </row>
    <row r="67" spans="1:6" ht="12.75" customHeight="1">
      <c r="A67" s="33" t="s">
        <v>31</v>
      </c>
      <c r="B67" s="33" t="s">
        <v>32</v>
      </c>
      <c r="C67" s="34" t="s">
        <v>33</v>
      </c>
      <c r="D67" s="34" t="s">
        <v>34</v>
      </c>
      <c r="E67" s="35" t="s">
        <v>35</v>
      </c>
      <c r="F67" s="35" t="s">
        <v>36</v>
      </c>
    </row>
    <row r="68" spans="1:6" ht="12.75" customHeight="1">
      <c r="A68" s="36"/>
      <c r="B68" s="37" t="s">
        <v>73</v>
      </c>
      <c r="C68" s="38">
        <v>1</v>
      </c>
      <c r="D68" s="39" t="s">
        <v>61</v>
      </c>
      <c r="E68" s="53">
        <v>0</v>
      </c>
      <c r="F68" s="40">
        <f t="shared" ref="F68:F75" si="1">E68*C68</f>
        <v>0</v>
      </c>
    </row>
    <row r="69" spans="1:6" ht="12.75" customHeight="1">
      <c r="A69" s="36" t="s">
        <v>74</v>
      </c>
      <c r="B69" s="37" t="s">
        <v>75</v>
      </c>
      <c r="C69" s="38">
        <v>1</v>
      </c>
      <c r="D69" s="39" t="s">
        <v>76</v>
      </c>
      <c r="E69" s="53">
        <v>0</v>
      </c>
      <c r="F69" s="40">
        <f t="shared" si="1"/>
        <v>0</v>
      </c>
    </row>
    <row r="70" spans="1:6" ht="12.75" customHeight="1">
      <c r="A70" s="36" t="s">
        <v>77</v>
      </c>
      <c r="B70" s="37" t="s">
        <v>78</v>
      </c>
      <c r="C70" s="38">
        <v>1</v>
      </c>
      <c r="D70" s="39" t="s">
        <v>42</v>
      </c>
      <c r="E70" s="53">
        <v>0</v>
      </c>
      <c r="F70" s="40">
        <f t="shared" si="1"/>
        <v>0</v>
      </c>
    </row>
    <row r="71" spans="1:6" ht="12.75" customHeight="1">
      <c r="A71" s="36"/>
      <c r="B71" s="37" t="s">
        <v>79</v>
      </c>
      <c r="C71" s="38">
        <v>1</v>
      </c>
      <c r="D71" s="39" t="s">
        <v>61</v>
      </c>
      <c r="E71" s="53">
        <v>0</v>
      </c>
      <c r="F71" s="40">
        <f t="shared" si="1"/>
        <v>0</v>
      </c>
    </row>
    <row r="72" spans="1:6" ht="12.75" customHeight="1">
      <c r="A72" s="36" t="s">
        <v>80</v>
      </c>
      <c r="B72" s="37" t="s">
        <v>81</v>
      </c>
      <c r="C72" s="38">
        <v>1</v>
      </c>
      <c r="D72" s="39" t="s">
        <v>42</v>
      </c>
      <c r="E72" s="53">
        <v>0</v>
      </c>
      <c r="F72" s="40">
        <f t="shared" si="1"/>
        <v>0</v>
      </c>
    </row>
    <row r="73" spans="1:6" ht="12.75" customHeight="1">
      <c r="A73" s="36" t="s">
        <v>82</v>
      </c>
      <c r="B73" s="37" t="s">
        <v>83</v>
      </c>
      <c r="C73" s="38">
        <v>1</v>
      </c>
      <c r="D73" s="39" t="s">
        <v>42</v>
      </c>
      <c r="E73" s="53">
        <v>0</v>
      </c>
      <c r="F73" s="40">
        <f t="shared" si="1"/>
        <v>0</v>
      </c>
    </row>
    <row r="74" spans="1:6" ht="12.75" customHeight="1">
      <c r="A74" s="36"/>
      <c r="B74" s="37" t="s">
        <v>84</v>
      </c>
      <c r="C74" s="38">
        <v>1</v>
      </c>
      <c r="D74" s="39" t="s">
        <v>42</v>
      </c>
      <c r="E74" s="53">
        <v>0</v>
      </c>
      <c r="F74" s="40">
        <f t="shared" si="1"/>
        <v>0</v>
      </c>
    </row>
    <row r="75" spans="1:6" ht="12.75" customHeight="1">
      <c r="A75" s="36"/>
      <c r="B75" s="37" t="s">
        <v>85</v>
      </c>
      <c r="C75" s="38">
        <v>1</v>
      </c>
      <c r="D75" s="39" t="s">
        <v>61</v>
      </c>
      <c r="E75" s="53">
        <v>0</v>
      </c>
      <c r="F75" s="40">
        <f t="shared" si="1"/>
        <v>0</v>
      </c>
    </row>
    <row r="76" spans="1:6" ht="13.5" customHeight="1">
      <c r="A76" s="25"/>
      <c r="B76" s="24" t="s">
        <v>36</v>
      </c>
      <c r="C76" s="41"/>
      <c r="D76" s="41"/>
      <c r="E76" s="41"/>
      <c r="F76" s="42">
        <f>SUM(F68:F75)</f>
        <v>0</v>
      </c>
    </row>
    <row r="77" spans="1:6" ht="12.75" customHeight="1"/>
    <row r="78" spans="1:6" ht="15" customHeight="1">
      <c r="A78" s="31"/>
      <c r="B78" s="32" t="s">
        <v>18</v>
      </c>
      <c r="C78" s="31"/>
      <c r="D78" s="31"/>
      <c r="E78" s="31"/>
      <c r="F78" s="31"/>
    </row>
    <row r="79" spans="1:6" ht="12.75" customHeight="1">
      <c r="A79" s="33" t="s">
        <v>31</v>
      </c>
      <c r="B79" s="33" t="s">
        <v>32</v>
      </c>
      <c r="C79" s="34" t="s">
        <v>33</v>
      </c>
      <c r="D79" s="34" t="s">
        <v>34</v>
      </c>
      <c r="E79" s="35" t="s">
        <v>35</v>
      </c>
      <c r="F79" s="35" t="s">
        <v>36</v>
      </c>
    </row>
    <row r="80" spans="1:6" ht="12.75" customHeight="1">
      <c r="A80" s="36"/>
      <c r="B80" s="37" t="s">
        <v>86</v>
      </c>
      <c r="C80" s="38">
        <v>1</v>
      </c>
      <c r="D80" s="39" t="s">
        <v>61</v>
      </c>
      <c r="E80" s="53">
        <v>0</v>
      </c>
      <c r="F80" s="40">
        <f t="shared" ref="F80:F87" si="2">E80*C80</f>
        <v>0</v>
      </c>
    </row>
    <row r="81" spans="1:6" ht="12.75" customHeight="1">
      <c r="A81" s="36"/>
      <c r="B81" s="37" t="s">
        <v>87</v>
      </c>
      <c r="C81" s="38">
        <v>1</v>
      </c>
      <c r="D81" s="39" t="s">
        <v>42</v>
      </c>
      <c r="E81" s="53">
        <v>0</v>
      </c>
      <c r="F81" s="40">
        <f t="shared" si="2"/>
        <v>0</v>
      </c>
    </row>
    <row r="82" spans="1:6" ht="12.75" customHeight="1">
      <c r="A82" s="36"/>
      <c r="B82" s="37" t="s">
        <v>88</v>
      </c>
      <c r="C82" s="38">
        <v>15</v>
      </c>
      <c r="D82" s="39" t="s">
        <v>42</v>
      </c>
      <c r="E82" s="53">
        <v>0</v>
      </c>
      <c r="F82" s="40">
        <f t="shared" si="2"/>
        <v>0</v>
      </c>
    </row>
    <row r="83" spans="1:6" ht="12.75" customHeight="1">
      <c r="A83" s="36"/>
      <c r="B83" s="37" t="s">
        <v>89</v>
      </c>
      <c r="C83" s="38">
        <v>1</v>
      </c>
      <c r="D83" s="39" t="s">
        <v>42</v>
      </c>
      <c r="E83" s="53">
        <v>0</v>
      </c>
      <c r="F83" s="40">
        <f t="shared" si="2"/>
        <v>0</v>
      </c>
    </row>
    <row r="84" spans="1:6" ht="12.75" customHeight="1">
      <c r="A84" s="36"/>
      <c r="B84" s="37" t="s">
        <v>90</v>
      </c>
      <c r="C84" s="38">
        <v>1</v>
      </c>
      <c r="D84" s="39" t="s">
        <v>42</v>
      </c>
      <c r="E84" s="53">
        <v>0</v>
      </c>
      <c r="F84" s="40">
        <f t="shared" si="2"/>
        <v>0</v>
      </c>
    </row>
    <row r="85" spans="1:6" ht="12.75" customHeight="1">
      <c r="A85" s="36"/>
      <c r="B85" s="37" t="s">
        <v>91</v>
      </c>
      <c r="C85" s="38">
        <v>1</v>
      </c>
      <c r="D85" s="39" t="s">
        <v>42</v>
      </c>
      <c r="E85" s="53">
        <v>0</v>
      </c>
      <c r="F85" s="40">
        <f t="shared" si="2"/>
        <v>0</v>
      </c>
    </row>
    <row r="86" spans="1:6" ht="12.75" customHeight="1">
      <c r="A86" s="36"/>
      <c r="B86" s="37" t="s">
        <v>92</v>
      </c>
      <c r="C86" s="38">
        <v>1</v>
      </c>
      <c r="D86" s="39" t="s">
        <v>42</v>
      </c>
      <c r="E86" s="53">
        <v>0</v>
      </c>
      <c r="F86" s="40">
        <f t="shared" si="2"/>
        <v>0</v>
      </c>
    </row>
    <row r="87" spans="1:6" ht="12.75" customHeight="1">
      <c r="A87" s="36"/>
      <c r="B87" s="37" t="s">
        <v>93</v>
      </c>
      <c r="C87" s="38">
        <v>1</v>
      </c>
      <c r="D87" s="39" t="s">
        <v>61</v>
      </c>
      <c r="E87" s="53">
        <v>0</v>
      </c>
      <c r="F87" s="40">
        <f t="shared" si="2"/>
        <v>0</v>
      </c>
    </row>
    <row r="88" spans="1:6" ht="13.5" customHeight="1">
      <c r="A88" s="25"/>
      <c r="B88" s="24" t="s">
        <v>36</v>
      </c>
      <c r="C88" s="41"/>
      <c r="D88" s="41"/>
      <c r="E88" s="41"/>
      <c r="F88" s="42">
        <f>SUM(F80:F87)</f>
        <v>0</v>
      </c>
    </row>
    <row r="89" spans="1:6" ht="12.75" customHeight="1"/>
    <row r="90" spans="1:6" ht="15" customHeight="1">
      <c r="A90" s="31"/>
      <c r="B90" s="32" t="s">
        <v>19</v>
      </c>
      <c r="C90" s="31"/>
      <c r="D90" s="31"/>
      <c r="E90" s="31"/>
      <c r="F90" s="31"/>
    </row>
    <row r="91" spans="1:6" ht="12.75" customHeight="1">
      <c r="A91" s="33" t="s">
        <v>31</v>
      </c>
      <c r="B91" s="33" t="s">
        <v>32</v>
      </c>
      <c r="C91" s="34" t="s">
        <v>33</v>
      </c>
      <c r="D91" s="34" t="s">
        <v>34</v>
      </c>
      <c r="E91" s="35" t="s">
        <v>35</v>
      </c>
      <c r="F91" s="35" t="s">
        <v>36</v>
      </c>
    </row>
    <row r="92" spans="1:6" ht="12.75" customHeight="1">
      <c r="A92" s="36" t="s">
        <v>94</v>
      </c>
      <c r="B92" s="37" t="s">
        <v>95</v>
      </c>
      <c r="C92" s="38">
        <v>50</v>
      </c>
      <c r="D92" s="39" t="s">
        <v>39</v>
      </c>
      <c r="E92" s="53">
        <v>0</v>
      </c>
      <c r="F92" s="40">
        <f t="shared" ref="F92:F97" si="3">E92*C92</f>
        <v>0</v>
      </c>
    </row>
    <row r="93" spans="1:6" ht="12.75" customHeight="1">
      <c r="A93" s="36" t="s">
        <v>96</v>
      </c>
      <c r="B93" s="37" t="s">
        <v>97</v>
      </c>
      <c r="C93" s="38">
        <v>36</v>
      </c>
      <c r="D93" s="39" t="s">
        <v>39</v>
      </c>
      <c r="E93" s="53">
        <v>0</v>
      </c>
      <c r="F93" s="40">
        <f t="shared" si="3"/>
        <v>0</v>
      </c>
    </row>
    <row r="94" spans="1:6" ht="12.75" customHeight="1">
      <c r="A94" s="36"/>
      <c r="B94" s="37" t="s">
        <v>98</v>
      </c>
      <c r="C94" s="38">
        <v>1</v>
      </c>
      <c r="D94" s="39" t="s">
        <v>61</v>
      </c>
      <c r="E94" s="53">
        <v>0</v>
      </c>
      <c r="F94" s="40">
        <f t="shared" si="3"/>
        <v>0</v>
      </c>
    </row>
    <row r="95" spans="1:6" ht="12.75" customHeight="1">
      <c r="A95" s="36" t="s">
        <v>99</v>
      </c>
      <c r="B95" s="37" t="s">
        <v>100</v>
      </c>
      <c r="C95" s="38">
        <v>14</v>
      </c>
      <c r="D95" s="39" t="s">
        <v>42</v>
      </c>
      <c r="E95" s="53">
        <v>0</v>
      </c>
      <c r="F95" s="40">
        <f t="shared" si="3"/>
        <v>0</v>
      </c>
    </row>
    <row r="96" spans="1:6" ht="12.75" customHeight="1">
      <c r="A96" s="36" t="s">
        <v>101</v>
      </c>
      <c r="B96" s="37" t="s">
        <v>102</v>
      </c>
      <c r="C96" s="38">
        <v>86</v>
      </c>
      <c r="D96" s="39" t="s">
        <v>39</v>
      </c>
      <c r="E96" s="53">
        <v>0</v>
      </c>
      <c r="F96" s="40">
        <f t="shared" si="3"/>
        <v>0</v>
      </c>
    </row>
    <row r="97" spans="1:6" ht="12.75" customHeight="1">
      <c r="A97" s="36" t="s">
        <v>103</v>
      </c>
      <c r="B97" s="37" t="s">
        <v>104</v>
      </c>
      <c r="C97" s="38">
        <v>1</v>
      </c>
      <c r="D97" s="39" t="s">
        <v>42</v>
      </c>
      <c r="E97" s="53">
        <v>0</v>
      </c>
      <c r="F97" s="40">
        <f t="shared" si="3"/>
        <v>0</v>
      </c>
    </row>
    <row r="98" spans="1:6" ht="13.5" customHeight="1">
      <c r="A98" s="25"/>
      <c r="B98" s="24" t="s">
        <v>36</v>
      </c>
      <c r="C98" s="41"/>
      <c r="D98" s="41"/>
      <c r="E98" s="41"/>
      <c r="F98" s="42">
        <f>SUM(F92:F97)</f>
        <v>0</v>
      </c>
    </row>
    <row r="99" spans="1:6" ht="12.75" customHeight="1"/>
    <row r="100" spans="1:6" ht="15" customHeight="1">
      <c r="A100" s="31"/>
      <c r="B100" s="32" t="s">
        <v>20</v>
      </c>
      <c r="C100" s="31"/>
      <c r="D100" s="31"/>
      <c r="E100" s="31"/>
      <c r="F100" s="31"/>
    </row>
    <row r="101" spans="1:6" ht="12.75" customHeight="1">
      <c r="A101" s="33" t="s">
        <v>31</v>
      </c>
      <c r="B101" s="33" t="s">
        <v>32</v>
      </c>
      <c r="C101" s="34" t="s">
        <v>33</v>
      </c>
      <c r="D101" s="34" t="s">
        <v>34</v>
      </c>
      <c r="E101" s="35" t="s">
        <v>35</v>
      </c>
      <c r="F101" s="35" t="s">
        <v>36</v>
      </c>
    </row>
    <row r="102" spans="1:6" ht="12.75" customHeight="1">
      <c r="A102" s="36" t="s">
        <v>105</v>
      </c>
      <c r="B102" s="37" t="s">
        <v>106</v>
      </c>
      <c r="C102" s="38">
        <v>6</v>
      </c>
      <c r="D102" s="39" t="s">
        <v>76</v>
      </c>
      <c r="E102" s="53">
        <v>0</v>
      </c>
      <c r="F102" s="40">
        <f t="shared" ref="F102:F116" si="4">E102*C102</f>
        <v>0</v>
      </c>
    </row>
    <row r="103" spans="1:6" ht="12.75" customHeight="1">
      <c r="A103" s="36" t="s">
        <v>107</v>
      </c>
      <c r="B103" s="37" t="s">
        <v>108</v>
      </c>
      <c r="C103" s="38">
        <v>6</v>
      </c>
      <c r="D103" s="39" t="s">
        <v>42</v>
      </c>
      <c r="E103" s="53">
        <v>0</v>
      </c>
      <c r="F103" s="40">
        <f t="shared" si="4"/>
        <v>0</v>
      </c>
    </row>
    <row r="104" spans="1:6" ht="12.75" customHeight="1">
      <c r="A104" s="36" t="s">
        <v>109</v>
      </c>
      <c r="B104" s="37" t="s">
        <v>110</v>
      </c>
      <c r="C104" s="38">
        <v>6</v>
      </c>
      <c r="D104" s="39" t="s">
        <v>76</v>
      </c>
      <c r="E104" s="53">
        <v>0</v>
      </c>
      <c r="F104" s="40">
        <f t="shared" si="4"/>
        <v>0</v>
      </c>
    </row>
    <row r="105" spans="1:6" ht="12.75" customHeight="1">
      <c r="A105" s="36" t="s">
        <v>111</v>
      </c>
      <c r="B105" s="37" t="s">
        <v>112</v>
      </c>
      <c r="C105" s="38">
        <v>6</v>
      </c>
      <c r="D105" s="39" t="s">
        <v>42</v>
      </c>
      <c r="E105" s="53">
        <v>0</v>
      </c>
      <c r="F105" s="40">
        <f t="shared" si="4"/>
        <v>0</v>
      </c>
    </row>
    <row r="106" spans="1:6" ht="12.75" customHeight="1">
      <c r="A106" s="36" t="s">
        <v>113</v>
      </c>
      <c r="B106" s="37" t="s">
        <v>114</v>
      </c>
      <c r="C106" s="38">
        <v>6</v>
      </c>
      <c r="D106" s="39" t="s">
        <v>76</v>
      </c>
      <c r="E106" s="53">
        <v>0</v>
      </c>
      <c r="F106" s="40">
        <f t="shared" si="4"/>
        <v>0</v>
      </c>
    </row>
    <row r="107" spans="1:6" ht="12.75" customHeight="1">
      <c r="A107" s="36"/>
      <c r="B107" s="37" t="s">
        <v>115</v>
      </c>
      <c r="C107" s="38">
        <v>6</v>
      </c>
      <c r="D107" s="39" t="s">
        <v>42</v>
      </c>
      <c r="E107" s="53">
        <v>0</v>
      </c>
      <c r="F107" s="40">
        <f t="shared" si="4"/>
        <v>0</v>
      </c>
    </row>
    <row r="108" spans="1:6" ht="12.75" customHeight="1">
      <c r="A108" s="36"/>
      <c r="B108" s="37" t="s">
        <v>116</v>
      </c>
      <c r="C108" s="38">
        <v>1</v>
      </c>
      <c r="D108" s="39" t="s">
        <v>42</v>
      </c>
      <c r="E108" s="53">
        <v>0</v>
      </c>
      <c r="F108" s="40">
        <f t="shared" si="4"/>
        <v>0</v>
      </c>
    </row>
    <row r="109" spans="1:6" ht="12.75" customHeight="1">
      <c r="A109" s="36" t="s">
        <v>105</v>
      </c>
      <c r="B109" s="37" t="s">
        <v>106</v>
      </c>
      <c r="C109" s="38">
        <v>2</v>
      </c>
      <c r="D109" s="39" t="s">
        <v>76</v>
      </c>
      <c r="E109" s="53">
        <v>0</v>
      </c>
      <c r="F109" s="40">
        <f t="shared" si="4"/>
        <v>0</v>
      </c>
    </row>
    <row r="110" spans="1:6" ht="12.75" customHeight="1">
      <c r="A110" s="36" t="s">
        <v>117</v>
      </c>
      <c r="B110" s="37" t="s">
        <v>118</v>
      </c>
      <c r="C110" s="38">
        <v>1</v>
      </c>
      <c r="D110" s="39" t="s">
        <v>42</v>
      </c>
      <c r="E110" s="53">
        <v>0</v>
      </c>
      <c r="F110" s="40">
        <f t="shared" si="4"/>
        <v>0</v>
      </c>
    </row>
    <row r="111" spans="1:6" ht="12.75" customHeight="1">
      <c r="A111" s="36" t="s">
        <v>119</v>
      </c>
      <c r="B111" s="37" t="s">
        <v>120</v>
      </c>
      <c r="C111" s="38">
        <v>3</v>
      </c>
      <c r="D111" s="39" t="s">
        <v>42</v>
      </c>
      <c r="E111" s="53">
        <v>0</v>
      </c>
      <c r="F111" s="40">
        <f t="shared" si="4"/>
        <v>0</v>
      </c>
    </row>
    <row r="112" spans="1:6" ht="12.75" customHeight="1">
      <c r="A112" s="36" t="s">
        <v>121</v>
      </c>
      <c r="B112" s="37" t="s">
        <v>122</v>
      </c>
      <c r="C112" s="38">
        <v>2</v>
      </c>
      <c r="D112" s="39" t="s">
        <v>42</v>
      </c>
      <c r="E112" s="53">
        <v>0</v>
      </c>
      <c r="F112" s="40">
        <f t="shared" si="4"/>
        <v>0</v>
      </c>
    </row>
    <row r="113" spans="1:6" ht="12.75" customHeight="1">
      <c r="A113" s="36" t="s">
        <v>123</v>
      </c>
      <c r="B113" s="37" t="s">
        <v>124</v>
      </c>
      <c r="C113" s="38">
        <v>6</v>
      </c>
      <c r="D113" s="39" t="s">
        <v>42</v>
      </c>
      <c r="E113" s="53">
        <v>0</v>
      </c>
      <c r="F113" s="40">
        <f t="shared" si="4"/>
        <v>0</v>
      </c>
    </row>
    <row r="114" spans="1:6" ht="12.75" customHeight="1">
      <c r="A114" s="36" t="s">
        <v>125</v>
      </c>
      <c r="B114" s="37" t="s">
        <v>126</v>
      </c>
      <c r="C114" s="38">
        <v>2</v>
      </c>
      <c r="D114" s="39" t="s">
        <v>42</v>
      </c>
      <c r="E114" s="53">
        <v>0</v>
      </c>
      <c r="F114" s="40">
        <f t="shared" si="4"/>
        <v>0</v>
      </c>
    </row>
    <row r="115" spans="1:6" ht="12.75" customHeight="1">
      <c r="A115" s="36"/>
      <c r="B115" s="37" t="s">
        <v>127</v>
      </c>
      <c r="C115" s="38">
        <v>1</v>
      </c>
      <c r="D115" s="39" t="s">
        <v>42</v>
      </c>
      <c r="E115" s="53">
        <v>0</v>
      </c>
      <c r="F115" s="40">
        <f t="shared" si="4"/>
        <v>0</v>
      </c>
    </row>
    <row r="116" spans="1:6" ht="12.75" customHeight="1">
      <c r="A116" s="36" t="s">
        <v>128</v>
      </c>
      <c r="B116" s="37" t="s">
        <v>129</v>
      </c>
      <c r="C116" s="38">
        <v>2</v>
      </c>
      <c r="D116" s="39" t="s">
        <v>42</v>
      </c>
      <c r="E116" s="53">
        <v>0</v>
      </c>
      <c r="F116" s="40">
        <f t="shared" si="4"/>
        <v>0</v>
      </c>
    </row>
    <row r="117" spans="1:6" ht="13.5" customHeight="1">
      <c r="A117" s="25"/>
      <c r="B117" s="24" t="s">
        <v>36</v>
      </c>
      <c r="C117" s="41"/>
      <c r="D117" s="41"/>
      <c r="E117" s="41"/>
      <c r="F117" s="42">
        <f>SUM(F102:F116)</f>
        <v>0</v>
      </c>
    </row>
    <row r="118" spans="1:6" ht="12.75" customHeight="1"/>
    <row r="119" spans="1:6" ht="15" customHeight="1">
      <c r="A119" s="31"/>
      <c r="B119" s="32" t="s">
        <v>21</v>
      </c>
      <c r="C119" s="31"/>
      <c r="D119" s="31"/>
      <c r="E119" s="31"/>
      <c r="F119" s="31"/>
    </row>
    <row r="120" spans="1:6" ht="12.75" customHeight="1">
      <c r="A120" s="33" t="s">
        <v>31</v>
      </c>
      <c r="B120" s="33" t="s">
        <v>32</v>
      </c>
      <c r="C120" s="34" t="s">
        <v>33</v>
      </c>
      <c r="D120" s="34" t="s">
        <v>34</v>
      </c>
      <c r="E120" s="35" t="s">
        <v>35</v>
      </c>
      <c r="F120" s="35" t="s">
        <v>36</v>
      </c>
    </row>
    <row r="121" spans="1:6" ht="12.75" customHeight="1">
      <c r="A121" s="36" t="s">
        <v>130</v>
      </c>
      <c r="B121" s="37" t="s">
        <v>131</v>
      </c>
      <c r="C121" s="38">
        <v>1</v>
      </c>
      <c r="D121" s="39" t="s">
        <v>42</v>
      </c>
      <c r="E121" s="53">
        <v>0</v>
      </c>
      <c r="F121" s="40">
        <f t="shared" ref="F121:F129" si="5">E121*C121</f>
        <v>0</v>
      </c>
    </row>
    <row r="122" spans="1:6" ht="12.75" customHeight="1">
      <c r="A122" s="36" t="s">
        <v>132</v>
      </c>
      <c r="B122" s="37" t="s">
        <v>133</v>
      </c>
      <c r="C122" s="38">
        <v>1</v>
      </c>
      <c r="D122" s="39" t="s">
        <v>76</v>
      </c>
      <c r="E122" s="53">
        <v>0</v>
      </c>
      <c r="F122" s="40">
        <f t="shared" si="5"/>
        <v>0</v>
      </c>
    </row>
    <row r="123" spans="1:6" ht="12.75" customHeight="1">
      <c r="A123" s="36" t="s">
        <v>134</v>
      </c>
      <c r="B123" s="37" t="s">
        <v>135</v>
      </c>
      <c r="C123" s="38">
        <v>1</v>
      </c>
      <c r="D123" s="39" t="s">
        <v>76</v>
      </c>
      <c r="E123" s="53">
        <v>0</v>
      </c>
      <c r="F123" s="40">
        <f t="shared" si="5"/>
        <v>0</v>
      </c>
    </row>
    <row r="124" spans="1:6" ht="12.75" customHeight="1">
      <c r="A124" s="36" t="s">
        <v>130</v>
      </c>
      <c r="B124" s="37" t="s">
        <v>131</v>
      </c>
      <c r="C124" s="38">
        <v>6</v>
      </c>
      <c r="D124" s="39" t="s">
        <v>42</v>
      </c>
      <c r="E124" s="53">
        <v>0</v>
      </c>
      <c r="F124" s="40">
        <f t="shared" si="5"/>
        <v>0</v>
      </c>
    </row>
    <row r="125" spans="1:6" ht="12.75" customHeight="1">
      <c r="A125" s="36" t="s">
        <v>136</v>
      </c>
      <c r="B125" s="37" t="s">
        <v>137</v>
      </c>
      <c r="C125" s="38">
        <v>2</v>
      </c>
      <c r="D125" s="39" t="s">
        <v>76</v>
      </c>
      <c r="E125" s="53">
        <v>0</v>
      </c>
      <c r="F125" s="40">
        <f t="shared" si="5"/>
        <v>0</v>
      </c>
    </row>
    <row r="126" spans="1:6" ht="12.75" customHeight="1">
      <c r="A126" s="36" t="s">
        <v>138</v>
      </c>
      <c r="B126" s="37" t="s">
        <v>139</v>
      </c>
      <c r="C126" s="38">
        <v>2</v>
      </c>
      <c r="D126" s="39" t="s">
        <v>76</v>
      </c>
      <c r="E126" s="53">
        <v>0</v>
      </c>
      <c r="F126" s="40">
        <f t="shared" si="5"/>
        <v>0</v>
      </c>
    </row>
    <row r="127" spans="1:6" ht="12.75" customHeight="1">
      <c r="A127" s="36" t="s">
        <v>140</v>
      </c>
      <c r="B127" s="37" t="s">
        <v>141</v>
      </c>
      <c r="C127" s="38">
        <v>1</v>
      </c>
      <c r="D127" s="39" t="s">
        <v>76</v>
      </c>
      <c r="E127" s="53">
        <v>0</v>
      </c>
      <c r="F127" s="40">
        <f t="shared" si="5"/>
        <v>0</v>
      </c>
    </row>
    <row r="128" spans="1:6" ht="12.75" customHeight="1">
      <c r="A128" s="36" t="s">
        <v>142</v>
      </c>
      <c r="B128" s="37" t="s">
        <v>143</v>
      </c>
      <c r="C128" s="38">
        <v>1</v>
      </c>
      <c r="D128" s="39" t="s">
        <v>76</v>
      </c>
      <c r="E128" s="53">
        <v>0</v>
      </c>
      <c r="F128" s="40">
        <f t="shared" si="5"/>
        <v>0</v>
      </c>
    </row>
    <row r="129" spans="1:6" ht="12.75" customHeight="1">
      <c r="A129" s="36"/>
      <c r="B129" s="37" t="s">
        <v>144</v>
      </c>
      <c r="C129" s="38">
        <v>1</v>
      </c>
      <c r="D129" s="39" t="s">
        <v>61</v>
      </c>
      <c r="E129" s="53">
        <v>0</v>
      </c>
      <c r="F129" s="40">
        <f t="shared" si="5"/>
        <v>0</v>
      </c>
    </row>
    <row r="130" spans="1:6" ht="13.5" customHeight="1">
      <c r="A130" s="25"/>
      <c r="B130" s="24" t="s">
        <v>36</v>
      </c>
      <c r="C130" s="41"/>
      <c r="D130" s="41"/>
      <c r="E130" s="40"/>
      <c r="F130" s="42">
        <f>SUM(F121:F129)</f>
        <v>0</v>
      </c>
    </row>
    <row r="131" spans="1:6" ht="12.75" customHeight="1"/>
    <row r="132" spans="1:6" ht="15" customHeight="1">
      <c r="A132" s="31"/>
      <c r="B132" s="32" t="s">
        <v>145</v>
      </c>
      <c r="C132" s="31"/>
      <c r="D132" s="31"/>
      <c r="E132" s="31"/>
      <c r="F132" s="31"/>
    </row>
    <row r="133" spans="1:6" ht="12.75" customHeight="1">
      <c r="A133" s="33" t="s">
        <v>31</v>
      </c>
      <c r="B133" s="33" t="s">
        <v>32</v>
      </c>
      <c r="C133" s="34" t="s">
        <v>33</v>
      </c>
      <c r="D133" s="34" t="s">
        <v>34</v>
      </c>
      <c r="E133" s="35" t="s">
        <v>35</v>
      </c>
      <c r="F133" s="35" t="s">
        <v>36</v>
      </c>
    </row>
    <row r="134" spans="1:6" ht="12.75" customHeight="1">
      <c r="A134" s="36"/>
      <c r="B134" s="37" t="s">
        <v>146</v>
      </c>
      <c r="C134" s="38">
        <v>1</v>
      </c>
      <c r="D134" s="39" t="s">
        <v>147</v>
      </c>
      <c r="E134" s="53">
        <v>0</v>
      </c>
      <c r="F134" s="40">
        <f t="shared" ref="F134:F138" si="6">E134*C134</f>
        <v>0</v>
      </c>
    </row>
    <row r="135" spans="1:6" ht="12.75" customHeight="1">
      <c r="A135" s="36"/>
      <c r="B135" s="37" t="s">
        <v>148</v>
      </c>
      <c r="C135" s="38">
        <v>1</v>
      </c>
      <c r="D135" s="39" t="s">
        <v>147</v>
      </c>
      <c r="E135" s="53">
        <v>0</v>
      </c>
      <c r="F135" s="40">
        <f t="shared" si="6"/>
        <v>0</v>
      </c>
    </row>
    <row r="136" spans="1:6" ht="12.75" customHeight="1">
      <c r="A136" s="36"/>
      <c r="B136" s="37" t="s">
        <v>149</v>
      </c>
      <c r="C136" s="38">
        <v>24</v>
      </c>
      <c r="D136" s="39" t="s">
        <v>150</v>
      </c>
      <c r="E136" s="53">
        <v>0</v>
      </c>
      <c r="F136" s="40">
        <f t="shared" si="6"/>
        <v>0</v>
      </c>
    </row>
    <row r="137" spans="1:6" ht="12.75" customHeight="1">
      <c r="A137" s="36"/>
      <c r="B137" s="37" t="s">
        <v>151</v>
      </c>
      <c r="C137" s="38">
        <v>1</v>
      </c>
      <c r="D137" s="39" t="s">
        <v>147</v>
      </c>
      <c r="E137" s="53">
        <v>0</v>
      </c>
      <c r="F137" s="40">
        <f t="shared" si="6"/>
        <v>0</v>
      </c>
    </row>
    <row r="138" spans="1:6" ht="12.75" customHeight="1">
      <c r="A138" s="36"/>
      <c r="B138" s="37" t="s">
        <v>152</v>
      </c>
      <c r="C138" s="38">
        <v>1</v>
      </c>
      <c r="D138" s="39" t="s">
        <v>147</v>
      </c>
      <c r="E138" s="53">
        <v>0</v>
      </c>
      <c r="F138" s="40">
        <f t="shared" si="6"/>
        <v>0</v>
      </c>
    </row>
    <row r="139" spans="1:6" ht="13.5" customHeight="1">
      <c r="A139" s="25"/>
      <c r="B139" s="24" t="s">
        <v>36</v>
      </c>
      <c r="C139" s="41"/>
      <c r="D139" s="41"/>
      <c r="E139" s="41"/>
      <c r="F139" s="42">
        <f>SUM(F134:F138)</f>
        <v>0</v>
      </c>
    </row>
    <row r="140" spans="1:6" ht="12.75" customHeight="1"/>
    <row r="141" spans="1:6" ht="12.75" customHeight="1"/>
    <row r="142" spans="1:6" ht="12.75" customHeight="1">
      <c r="A142" s="43"/>
      <c r="B142" s="43"/>
      <c r="C142" s="43"/>
      <c r="D142" s="43"/>
      <c r="E142" s="44"/>
      <c r="F142" s="7"/>
    </row>
    <row r="143" spans="1:6" ht="12.75" customHeight="1"/>
  </sheetData>
  <sheetProtection algorithmName="SHA-512" hashValue="jhsb/o08jKD7vhwW8qOp6Gl3Wq3h6yGGd1uodo1cm5fpTZyp/BCB647xZzS0yEi/ZVsk+nN/cfCcZfaVmehhBQ==" saltValue="XuxQOCreNkYgS3A2kcWATw==" spinCount="100000" sheet="1" objects="1" scenarios="1"/>
  <mergeCells count="3">
    <mergeCell ref="A2:F2"/>
    <mergeCell ref="A3:F3"/>
    <mergeCell ref="A17:F17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1"/>
  <sheetViews>
    <sheetView workbookViewId="0"/>
  </sheetViews>
  <sheetFormatPr defaultColWidth="14.42578125" defaultRowHeight="15" customHeight="1"/>
  <cols>
    <col min="1" max="10" width="9" customWidth="1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1"/>
  <sheetViews>
    <sheetView workbookViewId="0"/>
  </sheetViews>
  <sheetFormatPr defaultColWidth="14.42578125" defaultRowHeight="15" customHeight="1"/>
  <cols>
    <col min="1" max="10" width="9" customWidth="1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22</vt:i4>
      </vt:variant>
    </vt:vector>
  </HeadingPairs>
  <TitlesOfParts>
    <vt:vector size="25" baseType="lpstr">
      <vt:lpstr>List1</vt:lpstr>
      <vt:lpstr>List2</vt:lpstr>
      <vt:lpstr>List3</vt:lpstr>
      <vt:lpstr>afterdetail_lua_rozpdph</vt:lpstr>
      <vt:lpstr>afterdetail_rozpocty_rkap</vt:lpstr>
      <vt:lpstr>afterdetail_rozpocty_rozpocty</vt:lpstr>
      <vt:lpstr>beforeafterdetail_rozpocty_rozpocty.Poznamka2.1</vt:lpstr>
      <vt:lpstr>beforebody_rozpocty_rozpocty.Poznamka2</vt:lpstr>
      <vt:lpstr>body_lua_dph</vt:lpstr>
      <vt:lpstr>body_lua_hlavy</vt:lpstr>
      <vt:lpstr>body_lua_rekap</vt:lpstr>
      <vt:lpstr>body_rozpocty_rkap</vt:lpstr>
      <vt:lpstr>body_rozpocty_rozpocty</vt:lpstr>
      <vt:lpstr>body_rozpocty_rpolozky</vt:lpstr>
      <vt:lpstr>body_rozpocty_rpolozky.Poznamka2</vt:lpstr>
      <vt:lpstr>end_rozpocty_rozpocty</vt:lpstr>
      <vt:lpstr>header_rozpocty_rozpocty</vt:lpstr>
      <vt:lpstr>partneri_partneri.0</vt:lpstr>
      <vt:lpstr>partneri_partneri.1</vt:lpstr>
      <vt:lpstr>sum_lua_dph</vt:lpstr>
      <vt:lpstr>sum_lua_hlavy</vt:lpstr>
      <vt:lpstr>sum_lua_rekap</vt:lpstr>
      <vt:lpstr>top_lua_dph</vt:lpstr>
      <vt:lpstr>top_lua_hlavy</vt:lpstr>
      <vt:lpstr>top_rozpocty_rkap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iveta.nemcova</cp:lastModifiedBy>
  <dcterms:modified xsi:type="dcterms:W3CDTF">2017-10-05T04:45:49Z</dcterms:modified>
</cp:coreProperties>
</file>